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<sst xmlns="http://schemas.openxmlformats.org/spreadsheetml/2006/main" count="206" uniqueCount="204">
  <si>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</si>
  <si>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</si>
  <si>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</si>
  <si>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</si>
  <si>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</si>
  <si>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</si>
  <si>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</si>
  <si>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</si>
  <si>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</si>
  <si>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</si>
  <si>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</si>
  <si>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</si>
  <si>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</si>
  <si>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</si>
  <si>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</si>
  <si>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</si>
  <si>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</si>
  <si>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</si>
  <si>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</si>
  <si>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</si>
  <si>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</si>
  <si>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</si>
  <si>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</si>
  <si>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</si>
  <si>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</si>
  <si>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</si>
  <si>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</si>
  <si>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</si>
  <si>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</si>
  <si>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</si>
  <si>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</si>
  <si>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</si>
  <si>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</si>
  <si>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</si>
  <si>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</si>
  <si>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</si>
  <si>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</si>
  <si>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</si>
  <si>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</si>
  <si>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</si>
  <si>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</si>
  <si>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</si>
  <si>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</si>
  <si>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</si>
  <si>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</si>
  <si>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</si>
  <si>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</si>
  <si>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</si>
  <si>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</si>
  <si>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</si>
  <si>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</si>
  <si>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</si>
  <si>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</si>
  <si>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</si>
  <si>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</si>
  <si>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</si>
  <si>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</si>
  <si>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</si>
  <si>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</si>
  <si>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</si>
  <si>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</si>
  <si>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</si>
  <si>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</si>
  <si>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</si>
  <si>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</si>
  <si>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</si>
  <si>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</si>
  <si>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</si>
  <si>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</si>
  <si>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</si>
  <si>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</si>
  <si>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</si>
  <si>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</si>
  <si>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</si>
  <si>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</si>
  <si>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</si>
  <si>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</si>
  <si>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</si>
  <si>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</si>
  <si>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</si>
  <si>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</si>
  <si>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</si>
  <si>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</si>
  <si>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</si>
  <si>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</si>
  <si>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</si>
  <si>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</si>
  <si>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</si>
  <si>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</si>
  <si>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</si>
  <si>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</si>
  <si>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</si>
  <si>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</si>
  <si>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</si>
  <si>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</si>
  <si>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</si>
  <si>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</si>
  <si>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</si>
  <si>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</si>
  <si>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</si>
  <si>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</si>
  <si>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</si>
  <si>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</si>
  <si>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</si>
  <si>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</si>
  <si>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</si>
  <si>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</si>
  <si>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</si>
  <si>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</si>
  <si>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</si>
  <si>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</si>
  <si>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</si>
  <si>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</si>
  <si>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</si>
  <si>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</si>
  <si>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</si>
  <si>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</si>
  <si>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</si>
  <si>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</si>
  <si>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</si>
  <si>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</si>
  <si>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</si>
  <si>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</si>
  <si>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</si>
  <si>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</si>
  <si>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</si>
  <si>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</si>
  <si>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</si>
  <si>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</si>
  <si>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</si>
  <si>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</si>
  <si>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</si>
  <si>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</si>
  <si>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</si>
  <si>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</si>
  <si>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</si>
  <si>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</si>
  <si>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</si>
  <si>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</si>
  <si>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</si>
  <si>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</si>
  <si>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</si>
  <si>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</si>
  <si>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</si>
  <si>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</si>
  <si>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</si>
  <si>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</si>
  <si>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</si>
  <si>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</si>
  <si>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</si>
  <si>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</si>
  <si>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</si>
  <si>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</si>
  <si>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</si>
  <si>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</si>
  <si>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</si>
  <si>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</si>
  <si>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</si>
  <si>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</si>
  <si>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</si>
  <si>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</si>
  <si>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</si>
  <si>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</si>
  <si>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</si>
  <si>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</si>
  <si>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</si>
  <si>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</si>
  <si>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</si>
  <si>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</si>
  <si>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</si>
  <si>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</si>
  <si>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</si>
  <si>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</si>
  <si>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</si>
  <si>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</si>
  <si>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</si>
  <si>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</si>
  <si>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</si>
  <si>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</si>
  <si>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</si>
  <si>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</si>
  <si>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</si>
  <si>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</si>
  <si>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</si>
  <si>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</si>
  <si>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</si>
  <si>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</si>
  <si>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</si>
  <si>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</si>
  <si>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</si>
  <si>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</si>
  <si>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</si>
  <si>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</si>
  <si>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</si>
  <si>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</si>
  <si>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</si>
  <si>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</si>
  <si>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</si>
  <si>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</si>
  <si>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</si>
  <si>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</si>
  <si>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</si>
  <si>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الاتحاد لانتاج التبغ والسجائر</t>
  </si>
  <si>
    <t>UNION TOBACCO &amp; CIGARETTE INDUSTRIES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</si>
</sst>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</v>
      </c>
      <c r="F6" s="13">
        <v>1.44</v>
      </c>
      <c r="G6" s="13">
        <v>1.97</v>
      </c>
      <c r="H6" s="13">
        <v>2.74</v>
      </c>
      <c r="I6" s="4" t="s">
        <v>139</v>
      </c>
    </row>
    <row r="7" spans="4:9" ht="20.100000000000001" customHeight="1">
      <c r="D7" s="10" t="s">
        <v>126</v>
      </c>
      <c r="E7" s="14">
        <v>67756083.569999993</v>
      </c>
      <c r="F7" s="14">
        <v>20670173.579999998</v>
      </c>
      <c r="G7" s="14">
        <v>4640210.59</v>
      </c>
      <c r="H7" s="14">
        <v>7560931.7999999998</v>
      </c>
      <c r="I7" s="4" t="s">
        <v>140</v>
      </c>
    </row>
    <row r="8" spans="4:9" ht="20.100000000000001" customHeight="1">
      <c r="D8" s="10" t="s">
        <v>25</v>
      </c>
      <c r="E8" s="14">
        <v>24657148</v>
      </c>
      <c r="F8" s="14">
        <v>5278583</v>
      </c>
      <c r="G8" s="14">
        <v>2191476</v>
      </c>
      <c r="H8" s="14">
        <v>2744258</v>
      </c>
      <c r="I8" s="4" t="s">
        <v>1</v>
      </c>
    </row>
    <row r="9" spans="4:9" ht="20.100000000000001" customHeight="1">
      <c r="D9" s="10" t="s">
        <v>26</v>
      </c>
      <c r="E9" s="14">
        <v>11764</v>
      </c>
      <c r="F9" s="14">
        <v>3426</v>
      </c>
      <c r="G9" s="14">
        <v>1601</v>
      </c>
      <c r="H9" s="14">
        <v>3503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75000000</v>
      </c>
      <c r="F11" s="14">
        <v>21600000</v>
      </c>
      <c r="G11" s="14">
        <v>29550000</v>
      </c>
      <c r="H11" s="14">
        <v>41100000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381662</v>
      </c>
      <c r="F16" s="56">
        <v>1000335</v>
      </c>
      <c r="G16" s="56">
        <v>48635</v>
      </c>
      <c r="H16" s="56">
        <v>225966</v>
      </c>
      <c r="I16" s="3" t="s">
        <v>58</v>
      </c>
    </row>
    <row r="17" spans="4:9" ht="20.100000000000001" customHeight="1">
      <c r="D17" s="10" t="s">
        <v>128</v>
      </c>
      <c r="E17" s="57">
        <v>10019275</v>
      </c>
      <c r="F17" s="57">
        <v>9174873</v>
      </c>
      <c r="G17" s="57">
        <v>9735185</v>
      </c>
      <c r="H17" s="57">
        <v>7407572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100000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17167147</v>
      </c>
      <c r="F21" s="57">
        <v>13518426</v>
      </c>
      <c r="G21" s="57">
        <v>7479673</v>
      </c>
      <c r="H21" s="57">
        <v>10569207</v>
      </c>
      <c r="I21" s="4" t="s">
        <v>171</v>
      </c>
    </row>
    <row r="22" spans="4:9" ht="20.100000000000001" customHeight="1">
      <c r="D22" s="19" t="s">
        <v>182</v>
      </c>
      <c r="E22" s="57">
        <v>1960945</v>
      </c>
      <c r="F22" s="57">
        <v>1735919</v>
      </c>
      <c r="G22" s="57">
        <v>1823769</v>
      </c>
      <c r="H22" s="57">
        <v>1780774</v>
      </c>
      <c r="I22" s="4" t="s">
        <v>172</v>
      </c>
    </row>
    <row r="23" spans="4:9" ht="20.100000000000001" customHeight="1">
      <c r="D23" s="10" t="s">
        <v>70</v>
      </c>
      <c r="E23" s="57">
        <v>37734086</v>
      </c>
      <c r="F23" s="57">
        <v>29279430</v>
      </c>
      <c r="G23" s="57">
        <v>24837762</v>
      </c>
      <c r="H23" s="57">
        <v>24105073</v>
      </c>
      <c r="I23" s="4" t="s">
        <v>60</v>
      </c>
    </row>
    <row r="24" spans="4:9" ht="20.100000000000001" customHeight="1">
      <c r="D24" s="10" t="s">
        <v>98</v>
      </c>
      <c r="E24" s="57">
        <v>10774924</v>
      </c>
      <c r="F24" s="57">
        <v>5588227</v>
      </c>
      <c r="G24" s="57">
        <v>13912795</v>
      </c>
      <c r="H24" s="57">
        <v>15258633</v>
      </c>
      <c r="I24" s="4" t="s">
        <v>82</v>
      </c>
    </row>
    <row r="25" spans="4:9" ht="20.100000000000001" customHeight="1">
      <c r="D25" s="10" t="s">
        <v>158</v>
      </c>
      <c r="E25" s="57">
        <v>21906355</v>
      </c>
      <c r="F25" s="57">
        <v>20257516</v>
      </c>
      <c r="G25" s="57">
        <v>21297281</v>
      </c>
      <c r="H25" s="57">
        <v>21765057</v>
      </c>
      <c r="I25" s="4" t="s">
        <v>173</v>
      </c>
    </row>
    <row r="26" spans="4:9" ht="20.100000000000001" customHeight="1">
      <c r="D26" s="10" t="s">
        <v>183</v>
      </c>
      <c r="E26" s="57">
        <v>1115223</v>
      </c>
      <c r="F26" s="57">
        <v>1115223</v>
      </c>
      <c r="G26" s="57">
        <v>500548</v>
      </c>
      <c r="H26" s="57">
        <v>499102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23021578</v>
      </c>
      <c r="F28" s="57">
        <v>21372739</v>
      </c>
      <c r="G28" s="57">
        <v>21797829</v>
      </c>
      <c r="H28" s="57">
        <v>22264159</v>
      </c>
      <c r="I28" s="4" t="s">
        <v>175</v>
      </c>
    </row>
    <row r="29" spans="4:9" ht="20.100000000000001" customHeight="1">
      <c r="D29" s="10" t="s">
        <v>72</v>
      </c>
      <c r="E29" s="57">
        <v>156500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71687088</v>
      </c>
      <c r="F30" s="58">
        <v>56240396</v>
      </c>
      <c r="G30" s="58">
        <v>60548386</v>
      </c>
      <c r="H30" s="58">
        <v>61627865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16084728</v>
      </c>
      <c r="F35" s="56">
        <v>12717314</v>
      </c>
      <c r="G35" s="56">
        <v>4987930</v>
      </c>
      <c r="H35" s="56">
        <v>9432613</v>
      </c>
      <c r="I35" s="3" t="s">
        <v>150</v>
      </c>
    </row>
    <row r="36" spans="4:9" ht="20.100000000000001" customHeight="1">
      <c r="D36" s="10" t="s">
        <v>101</v>
      </c>
      <c r="E36" s="57">
        <v>10152238</v>
      </c>
      <c r="F36" s="57">
        <v>5295773</v>
      </c>
      <c r="G36" s="57">
        <v>6446091</v>
      </c>
      <c r="H36" s="57">
        <v>10664655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3064291</v>
      </c>
      <c r="H37" s="57">
        <v>888895</v>
      </c>
      <c r="I37" s="4" t="s">
        <v>84</v>
      </c>
    </row>
    <row r="38" spans="4:9" ht="20.100000000000001" customHeight="1">
      <c r="D38" s="10" t="s">
        <v>103</v>
      </c>
      <c r="E38" s="57">
        <v>2308844</v>
      </c>
      <c r="F38" s="57">
        <v>1499477</v>
      </c>
      <c r="G38" s="57">
        <v>2286712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31482032</v>
      </c>
      <c r="F39" s="57">
        <v>22108227</v>
      </c>
      <c r="G39" s="57">
        <v>20872343</v>
      </c>
      <c r="H39" s="57">
        <v>23562638</v>
      </c>
      <c r="I39" s="4" t="s">
        <v>86</v>
      </c>
    </row>
    <row r="40" spans="4:9" ht="20.100000000000001" customHeight="1">
      <c r="D40" s="10" t="s">
        <v>105</v>
      </c>
      <c r="E40" s="57">
        <v>1101226</v>
      </c>
      <c r="F40" s="57">
        <v>2556000</v>
      </c>
      <c r="G40" s="57">
        <v>3683539</v>
      </c>
      <c r="H40" s="57">
        <v>1035887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32583258</v>
      </c>
      <c r="F43" s="58">
        <v>24664227</v>
      </c>
      <c r="G43" s="58">
        <v>24555882</v>
      </c>
      <c r="H43" s="58">
        <v>24598525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3750000</v>
      </c>
      <c r="F49" s="57">
        <v>3750000</v>
      </c>
      <c r="G49" s="57">
        <v>3750000</v>
      </c>
      <c r="H49" s="57">
        <v>3750000</v>
      </c>
      <c r="I49" s="4" t="s">
        <v>61</v>
      </c>
    </row>
    <row r="50" spans="4:9" ht="20.100000000000001" customHeight="1">
      <c r="D50" s="10" t="s">
        <v>32</v>
      </c>
      <c r="E50" s="57">
        <v>7250000</v>
      </c>
      <c r="F50" s="57">
        <v>7250000</v>
      </c>
      <c r="G50" s="57">
        <v>7250000</v>
      </c>
      <c r="H50" s="57">
        <v>6750000</v>
      </c>
      <c r="I50" s="4" t="s">
        <v>8</v>
      </c>
    </row>
    <row r="51" spans="4:9" ht="20.100000000000001" customHeight="1">
      <c r="D51" s="10" t="s">
        <v>33</v>
      </c>
      <c r="E51" s="57">
        <v>1500000</v>
      </c>
      <c r="F51" s="57">
        <v>1500000</v>
      </c>
      <c r="G51" s="57">
        <v>1500000</v>
      </c>
      <c r="H51" s="57">
        <v>1500000</v>
      </c>
      <c r="I51" s="4" t="s">
        <v>9</v>
      </c>
    </row>
    <row r="52" spans="4:9" ht="20.100000000000001" customHeight="1">
      <c r="D52" s="10" t="s">
        <v>34</v>
      </c>
      <c r="E52" s="57">
        <v>5000000</v>
      </c>
      <c r="F52" s="57">
        <v>5000000</v>
      </c>
      <c r="G52" s="57">
        <v>5000000</v>
      </c>
      <c r="H52" s="57">
        <v>5000000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3000000</v>
      </c>
      <c r="F55" s="57">
        <v>0</v>
      </c>
      <c r="G55" s="57">
        <v>0</v>
      </c>
      <c r="H55" s="57">
        <v>750000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1832543</v>
      </c>
      <c r="F57" s="57">
        <v>-3137714</v>
      </c>
      <c r="G57" s="57">
        <v>132478</v>
      </c>
      <c r="H57" s="57">
        <v>2410819</v>
      </c>
      <c r="I57" s="4" t="s">
        <v>62</v>
      </c>
    </row>
    <row r="58" spans="4:9" ht="20.100000000000001" customHeight="1">
      <c r="D58" s="10" t="s">
        <v>39</v>
      </c>
      <c r="E58" s="57">
        <v>321966</v>
      </c>
      <c r="F58" s="57">
        <v>2213883</v>
      </c>
      <c r="G58" s="57">
        <v>3360026</v>
      </c>
      <c r="H58" s="57">
        <v>1868521</v>
      </c>
      <c r="I58" s="4" t="s">
        <v>155</v>
      </c>
    </row>
    <row r="59" spans="4:9" ht="20.100000000000001" customHeight="1">
      <c r="D59" s="10" t="s">
        <v>38</v>
      </c>
      <c r="E59" s="57">
        <v>37654509</v>
      </c>
      <c r="F59" s="57">
        <v>31576169</v>
      </c>
      <c r="G59" s="57">
        <v>35992504</v>
      </c>
      <c r="H59" s="57">
        <v>37029340</v>
      </c>
      <c r="I59" s="4" t="s">
        <v>14</v>
      </c>
    </row>
    <row r="60" spans="4:9" ht="20.100000000000001" customHeight="1">
      <c r="D60" s="42" t="s">
        <v>185</v>
      </c>
      <c r="E60" s="57">
        <v>1449321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71687088</v>
      </c>
      <c r="F61" s="58">
        <v>56240396</v>
      </c>
      <c r="G61" s="58">
        <v>60548386</v>
      </c>
      <c r="H61" s="58">
        <v>61627865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48100639</v>
      </c>
      <c r="F65" s="56">
        <v>35022159</v>
      </c>
      <c r="G65" s="56">
        <v>48893155</v>
      </c>
      <c r="H65" s="56">
        <v>49382861</v>
      </c>
      <c r="I65" s="3" t="s">
        <v>88</v>
      </c>
    </row>
    <row r="66" spans="4:9" ht="20.100000000000001" customHeight="1">
      <c r="D66" s="10" t="s">
        <v>110</v>
      </c>
      <c r="E66" s="57">
        <v>41389299</v>
      </c>
      <c r="F66" s="57">
        <v>31156545</v>
      </c>
      <c r="G66" s="57">
        <v>43845509</v>
      </c>
      <c r="H66" s="57">
        <v>44963643</v>
      </c>
      <c r="I66" s="4" t="s">
        <v>89</v>
      </c>
    </row>
    <row r="67" spans="4:9" ht="20.100000000000001" customHeight="1">
      <c r="D67" s="10" t="s">
        <v>132</v>
      </c>
      <c r="E67" s="57">
        <v>6711340</v>
      </c>
      <c r="F67" s="57">
        <v>3865614</v>
      </c>
      <c r="G67" s="57">
        <v>5047646</v>
      </c>
      <c r="H67" s="57">
        <v>4419218</v>
      </c>
      <c r="I67" s="4" t="s">
        <v>90</v>
      </c>
    </row>
    <row r="68" spans="4:9" ht="20.100000000000001" customHeight="1">
      <c r="D68" s="10" t="s">
        <v>111</v>
      </c>
      <c r="E68" s="57">
        <v>2655615</v>
      </c>
      <c r="F68" s="57">
        <v>1821016</v>
      </c>
      <c r="G68" s="57">
        <v>1595678</v>
      </c>
      <c r="H68" s="57">
        <v>1513787</v>
      </c>
      <c r="I68" s="4" t="s">
        <v>91</v>
      </c>
    </row>
    <row r="69" spans="4:9" ht="20.100000000000001" customHeight="1">
      <c r="D69" s="10" t="s">
        <v>112</v>
      </c>
      <c r="E69" s="57">
        <v>1448932</v>
      </c>
      <c r="F69" s="57">
        <v>336089</v>
      </c>
      <c r="G69" s="57">
        <v>794598</v>
      </c>
      <c r="H69" s="57">
        <v>742467</v>
      </c>
      <c r="I69" s="4" t="s">
        <v>92</v>
      </c>
    </row>
    <row r="70" spans="4:9" ht="20.100000000000001" customHeight="1">
      <c r="D70" s="10" t="s">
        <v>113</v>
      </c>
      <c r="E70" s="57">
        <v>3025524</v>
      </c>
      <c r="F70" s="57">
        <v>2322534</v>
      </c>
      <c r="G70" s="57">
        <v>2322395</v>
      </c>
      <c r="H70" s="57">
        <v>2293685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2606793</v>
      </c>
      <c r="F72" s="57">
        <v>1708509</v>
      </c>
      <c r="G72" s="57">
        <v>2657370</v>
      </c>
      <c r="H72" s="57">
        <v>2162964</v>
      </c>
      <c r="I72" s="4" t="s">
        <v>95</v>
      </c>
    </row>
    <row r="73" spans="4:9" ht="20.100000000000001" customHeight="1">
      <c r="D73" s="10" t="s">
        <v>116</v>
      </c>
      <c r="E73" s="57">
        <v>2334145</v>
      </c>
      <c r="F73" s="57">
        <v>285575</v>
      </c>
      <c r="G73" s="57">
        <v>941454</v>
      </c>
      <c r="H73" s="57">
        <v>466480</v>
      </c>
      <c r="I73" s="4" t="s">
        <v>63</v>
      </c>
    </row>
    <row r="74" spans="4:9" ht="20.100000000000001" customHeight="1">
      <c r="D74" s="10" t="s">
        <v>117</v>
      </c>
      <c r="E74" s="57">
        <v>100000</v>
      </c>
      <c r="F74" s="57">
        <v>2130597</v>
      </c>
      <c r="G74" s="57">
        <v>90000</v>
      </c>
      <c r="H74" s="57">
        <v>450000</v>
      </c>
      <c r="I74" s="4" t="s">
        <v>64</v>
      </c>
    </row>
    <row r="75" spans="4:9" ht="20.100000000000001" customHeight="1">
      <c r="D75" s="10" t="s">
        <v>123</v>
      </c>
      <c r="E75" s="57">
        <v>4840938</v>
      </c>
      <c r="F75" s="57">
        <v>-136513</v>
      </c>
      <c r="G75" s="57">
        <v>3508824</v>
      </c>
      <c r="H75" s="57">
        <v>2179444</v>
      </c>
      <c r="I75" s="4" t="s">
        <v>96</v>
      </c>
    </row>
    <row r="76" spans="4:9" ht="20.100000000000001" customHeight="1">
      <c r="D76" s="10" t="s">
        <v>118</v>
      </c>
      <c r="E76" s="57">
        <v>980518</v>
      </c>
      <c r="F76" s="57">
        <v>808095</v>
      </c>
      <c r="G76" s="57">
        <v>810224</v>
      </c>
      <c r="H76" s="57">
        <v>825805</v>
      </c>
      <c r="I76" s="4" t="s">
        <v>97</v>
      </c>
    </row>
    <row r="77" spans="4:9" ht="20.100000000000001" customHeight="1">
      <c r="D77" s="10" t="s">
        <v>190</v>
      </c>
      <c r="E77" s="57">
        <v>3860420</v>
      </c>
      <c r="F77" s="57">
        <v>-944608</v>
      </c>
      <c r="G77" s="57">
        <v>2698600</v>
      </c>
      <c r="H77" s="57">
        <v>1353639</v>
      </c>
      <c r="I77" s="50" t="s">
        <v>199</v>
      </c>
    </row>
    <row r="78" spans="4:9" ht="20.100000000000001" customHeight="1">
      <c r="D78" s="10" t="s">
        <v>157</v>
      </c>
      <c r="E78" s="57">
        <v>302606</v>
      </c>
      <c r="F78" s="57">
        <v>50000</v>
      </c>
      <c r="G78" s="57">
        <v>117000</v>
      </c>
      <c r="H78" s="57">
        <v>100000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25124</v>
      </c>
      <c r="H80" s="57">
        <v>38902</v>
      </c>
      <c r="I80" s="50" t="s">
        <v>133</v>
      </c>
    </row>
    <row r="81" spans="4:9" ht="20.100000000000001" customHeight="1">
      <c r="D81" s="10" t="s">
        <v>195</v>
      </c>
      <c r="E81" s="57">
        <v>90000</v>
      </c>
      <c r="F81" s="57">
        <v>0</v>
      </c>
      <c r="G81" s="57">
        <v>45000</v>
      </c>
      <c r="H81" s="57">
        <v>43540</v>
      </c>
      <c r="I81" s="50" t="s">
        <v>196</v>
      </c>
    </row>
    <row r="82" spans="4:9" ht="20.100000000000001" customHeight="1">
      <c r="D82" s="10" t="s">
        <v>187</v>
      </c>
      <c r="E82" s="57">
        <v>3467814</v>
      </c>
      <c r="F82" s="57">
        <v>-994608</v>
      </c>
      <c r="G82" s="57">
        <v>2511476</v>
      </c>
      <c r="H82" s="57">
        <v>1171197</v>
      </c>
      <c r="I82" s="50" t="s">
        <v>186</v>
      </c>
    </row>
    <row r="83" spans="4:9" ht="20.100000000000001" customHeight="1">
      <c r="D83" s="10" t="s">
        <v>185</v>
      </c>
      <c r="E83" s="57">
        <v>124395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3343419</v>
      </c>
      <c r="F84" s="58">
        <v>-994608</v>
      </c>
      <c r="G84" s="58">
        <v>2511476</v>
      </c>
      <c r="H84" s="58">
        <v>1171197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1000335</v>
      </c>
      <c r="F88" s="56">
        <v>48635</v>
      </c>
      <c r="G88" s="56">
        <v>225966</v>
      </c>
      <c r="H88" s="56">
        <v>164503</v>
      </c>
      <c r="I88" s="3" t="s">
        <v>16</v>
      </c>
    </row>
    <row r="89" spans="4:9" ht="20.100000000000001" customHeight="1">
      <c r="D89" s="10" t="s">
        <v>43</v>
      </c>
      <c r="E89" s="57">
        <v>-2229246</v>
      </c>
      <c r="F89" s="57">
        <v>4466200</v>
      </c>
      <c r="G89" s="57">
        <v>-1422522</v>
      </c>
      <c r="H89" s="57">
        <v>7038550</v>
      </c>
      <c r="I89" s="4" t="s">
        <v>17</v>
      </c>
    </row>
    <row r="90" spans="4:9" ht="20.100000000000001" customHeight="1">
      <c r="D90" s="10" t="s">
        <v>44</v>
      </c>
      <c r="E90" s="57">
        <v>-2696231</v>
      </c>
      <c r="F90" s="57">
        <v>3052383</v>
      </c>
      <c r="G90" s="57">
        <v>-1357458</v>
      </c>
      <c r="H90" s="57">
        <v>-2580595</v>
      </c>
      <c r="I90" s="4" t="s">
        <v>18</v>
      </c>
    </row>
    <row r="91" spans="4:9" ht="20.100000000000001" customHeight="1">
      <c r="D91" s="10" t="s">
        <v>45</v>
      </c>
      <c r="E91" s="57">
        <v>4306804</v>
      </c>
      <c r="F91" s="57">
        <v>-6566883</v>
      </c>
      <c r="G91" s="57">
        <v>2602649</v>
      </c>
      <c r="H91" s="57">
        <v>-4396492</v>
      </c>
      <c r="I91" s="4" t="s">
        <v>19</v>
      </c>
    </row>
    <row r="92" spans="4:9" ht="20.100000000000001" customHeight="1">
      <c r="D92" s="21" t="s">
        <v>47</v>
      </c>
      <c r="E92" s="58">
        <v>381662</v>
      </c>
      <c r="F92" s="58">
        <v>1000335</v>
      </c>
      <c r="G92" s="58">
        <v>48635</v>
      </c>
      <c r="H92" s="58">
        <v>225966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164.38098666666667</v>
      </c>
      <c r="F96" s="22">
        <f>+F8*100/F10</f>
        <v>35.190553333333334</v>
      </c>
      <c r="G96" s="22">
        <f>+G8*100/G10</f>
        <v>14.60984</v>
      </c>
      <c r="H96" s="22">
        <f>+H8*100/H10</f>
        <v>18.295053333333332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0.2228946</v>
      </c>
      <c r="F97" s="13">
        <f>+F84/F10</f>
        <v>-6.6307199999999997E-2</v>
      </c>
      <c r="G97" s="13">
        <f>+G84/G10</f>
        <v>0.16743173333333333</v>
      </c>
      <c r="H97" s="13">
        <f>+H84/H10</f>
        <v>7.8079800000000005E-2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</v>
      </c>
      <c r="F98" s="13">
        <f>+F55/F10</f>
        <v>0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2.5103005999999999</v>
      </c>
      <c r="F99" s="13">
        <f>+F59/F10</f>
        <v>2.1050779333333334</v>
      </c>
      <c r="G99" s="13">
        <f>+G59/G10</f>
        <v>2.3995002666666667</v>
      </c>
      <c r="H99" s="13">
        <f>+H59/H10</f>
        <v>2.4686226666666666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22.432127112994213</v>
      </c>
      <c r="F100" s="13">
        <f>+F11/F84</f>
        <v>-21.717098595627625</v>
      </c>
      <c r="G100" s="13">
        <f>+G11/G84</f>
        <v>11.765989402247921</v>
      </c>
      <c r="H100" s="13">
        <f>+H11/H84</f>
        <v>35.092303002825318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</v>
      </c>
      <c r="F101" s="13">
        <f>+F55*100/F11</f>
        <v>0</v>
      </c>
      <c r="G101" s="13">
        <f>+G55*100/G11</f>
        <v>0</v>
      </c>
      <c r="H101" s="13">
        <f>+H55*100/H11</f>
        <v>1.8248175182481752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89.72850845197685</v>
      </c>
      <c r="F102" s="13">
        <f>+F55*100/F84</f>
        <v>0</v>
      </c>
      <c r="G102" s="13">
        <f>+G55*100/G84</f>
        <v>0</v>
      </c>
      <c r="H102" s="13">
        <f>+H55*100/H84</f>
        <v>64.037049275228682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1.9917933334358442</v>
      </c>
      <c r="F103" s="23">
        <f>+F11/F59</f>
        <v>0.68406018475515507</v>
      </c>
      <c r="G103" s="23">
        <f>+G11/G59</f>
        <v>0.82100428466994124</v>
      </c>
      <c r="H103" s="23">
        <f>+H11/H59</f>
        <v>1.1099306657909647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13.9527044536768</v>
      </c>
      <c r="F105" s="30">
        <f>+F67*100/F65</f>
        <v>11.03762335154723</v>
      </c>
      <c r="G105" s="30">
        <f>+G67*100/G65</f>
        <v>10.323829583098084</v>
      </c>
      <c r="H105" s="30">
        <f>+H67*100/H65</f>
        <v>8.9488901827700911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10.064186465381468</v>
      </c>
      <c r="F106" s="31">
        <f>+F75*100/F65</f>
        <v>-0.38979036101115294</v>
      </c>
      <c r="G106" s="31">
        <f>+G75*100/G65</f>
        <v>7.1765137676224819</v>
      </c>
      <c r="H106" s="31">
        <f>+H75*100/H65</f>
        <v>4.413361145681697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7.2094967387023692</v>
      </c>
      <c r="F107" s="31">
        <f>+F82*100/F65</f>
        <v>-2.8399391368190634</v>
      </c>
      <c r="G107" s="31">
        <f>+G82*100/G65</f>
        <v>5.1366617678895956</v>
      </c>
      <c r="H107" s="31">
        <f>+H82*100/H65</f>
        <v>2.3716669635645453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6.2052067172821976</v>
      </c>
      <c r="F108" s="31">
        <f>(F82+F76)*100/F30</f>
        <v>-0.3316352893390011</v>
      </c>
      <c r="G108" s="31">
        <f>(G82+G76)*100/G30</f>
        <v>5.4860256720963632</v>
      </c>
      <c r="H108" s="31">
        <f>(H82+H76)*100/H30</f>
        <v>3.2404205467770137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8.8791995667769825</v>
      </c>
      <c r="F109" s="29">
        <f>+F84*100/F59</f>
        <v>-3.1498691307359041</v>
      </c>
      <c r="G109" s="29">
        <f>+G84*100/G59</f>
        <v>6.977775150070137</v>
      </c>
      <c r="H109" s="29">
        <f>+H84*100/H59</f>
        <v>3.1628892116359624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45.452059651244305</v>
      </c>
      <c r="F111" s="22">
        <f>+F43*100/F30</f>
        <v>43.855002372316157</v>
      </c>
      <c r="G111" s="22">
        <f>+G43*100/G30</f>
        <v>40.555799455992108</v>
      </c>
      <c r="H111" s="22">
        <f>+H43*100/H30</f>
        <v>39.914614922973563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52.526208066925527</v>
      </c>
      <c r="F112" s="13">
        <f>+F59*100/F30</f>
        <v>56.144997627683843</v>
      </c>
      <c r="G112" s="13">
        <f>+G59*100/G30</f>
        <v>59.444200544007892</v>
      </c>
      <c r="H112" s="13">
        <f>+H59*100/H30</f>
        <v>60.085385077026437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4.9371230308877552</v>
      </c>
      <c r="F113" s="23">
        <f>+F75/F76</f>
        <v>-0.16893187063402199</v>
      </c>
      <c r="G113" s="23">
        <f>+G75/G76</f>
        <v>4.3306838602658031</v>
      </c>
      <c r="H113" s="23">
        <f>+H75/H76</f>
        <v>2.6391751079249945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0.67098051186009955</v>
      </c>
      <c r="F115" s="22">
        <f>+F65/F30</f>
        <v>0.62272248225279214</v>
      </c>
      <c r="G115" s="22">
        <f>+G65/G30</f>
        <v>0.8075055047710108</v>
      </c>
      <c r="H115" s="22">
        <f>+H65/H30</f>
        <v>0.80130734692821182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2.0893719361896044</v>
      </c>
      <c r="F116" s="13">
        <f>+F65/F28</f>
        <v>1.6386369103183265</v>
      </c>
      <c r="G116" s="13">
        <f>+G65/G28</f>
        <v>2.2430286520735621</v>
      </c>
      <c r="H116" s="13">
        <f>+H65/H28</f>
        <v>2.2180429541488631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7.6935738238985136</v>
      </c>
      <c r="F117" s="23">
        <f>+F65/F120</f>
        <v>4.8837216015220877</v>
      </c>
      <c r="G117" s="23">
        <f>+G65/G120</f>
        <v>12.329883676857351</v>
      </c>
      <c r="H117" s="23">
        <f>+H65/H120</f>
        <v>91.039223132725581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1.198591183694877</v>
      </c>
      <c r="F119" s="59">
        <f>+F23/F39</f>
        <v>1.3243680734778054</v>
      </c>
      <c r="G119" s="59">
        <f>+G23/G39</f>
        <v>1.1899843731008062</v>
      </c>
      <c r="H119" s="59">
        <f>+H23/H39</f>
        <v>1.0230209792299148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6252054</v>
      </c>
      <c r="F120" s="58">
        <f>+F23-F39</f>
        <v>7171203</v>
      </c>
      <c r="G120" s="58">
        <f>+G23-G39</f>
        <v>3965419</v>
      </c>
      <c r="H120" s="58">
        <f>+H23-H39</f>
        <v>542435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2014-03-13T00:05:15Z</dcterms:modified>
</cp:coreProperties>
</file>